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1_水利\H17年度～担当者データ\H31 浜井\02_工事\10_基幹　勝浦南部上３期　路床３工事（数川氏）\00_当初設計書\PPI\"/>
    </mc:Choice>
  </mc:AlternateContent>
  <bookViews>
    <workbookView xWindow="0" yWindow="0" windowWidth="15345" windowHeight="6735"/>
  </bookViews>
  <sheets>
    <sheet name="工事費内訳書" sheetId="2" r:id="rId1"/>
  </sheets>
  <definedNames>
    <definedName name="_xlnm.Print_Area" localSheetId="0">工事費内訳書!$A$1:$G$114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1" i="2" l="1"/>
  <c r="G110" i="2"/>
  <c r="G109" i="2" s="1"/>
  <c r="G105" i="2"/>
  <c r="G104" i="2" s="1"/>
  <c r="G103" i="2" s="1"/>
  <c r="G101" i="2"/>
  <c r="G100" i="2" s="1"/>
  <c r="G99" i="2" s="1"/>
  <c r="G97" i="2" s="1"/>
  <c r="G96" i="2" s="1"/>
  <c r="G93" i="2"/>
  <c r="G92" i="2" s="1"/>
  <c r="G91" i="2" s="1"/>
  <c r="G89" i="2"/>
  <c r="G88" i="2"/>
  <c r="G82" i="2"/>
  <c r="G81" i="2"/>
  <c r="G74" i="2"/>
  <c r="G73" i="2" s="1"/>
  <c r="G68" i="2"/>
  <c r="G67" i="2"/>
  <c r="G63" i="2"/>
  <c r="G59" i="2"/>
  <c r="G55" i="2"/>
  <c r="G51" i="2"/>
  <c r="G38" i="2"/>
  <c r="G37" i="2" s="1"/>
  <c r="G34" i="2"/>
  <c r="G32" i="2"/>
  <c r="G29" i="2"/>
  <c r="G24" i="2"/>
  <c r="G21" i="2"/>
  <c r="G17" i="2"/>
  <c r="G14" i="2"/>
  <c r="G13" i="2" s="1"/>
  <c r="G12" i="2" s="1"/>
  <c r="G11" i="2" s="1"/>
  <c r="G10" i="2" s="1"/>
  <c r="G113" i="2" s="1"/>
  <c r="G114" i="2" s="1"/>
</calcChain>
</file>

<file path=xl/sharedStrings.xml><?xml version="1.0" encoding="utf-8"?>
<sst xmlns="http://schemas.openxmlformats.org/spreadsheetml/2006/main" count="223" uniqueCount="111">
  <si>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</si>
  <si>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</si>
  <si>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</si>
  <si>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</si>
  <si>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</si>
  <si>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</si>
  <si>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</si>
  <si>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</si>
  <si>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</si>
  <si>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</si>
  <si>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</si>
  <si>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</si>
  <si>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</si>
  <si>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基幹　勝浦南部上３期　路床３工事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</si>
  <si>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</si>
  <si>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</si>
  <si>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</si>
  <si>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</si>
  <si>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</si>
  <si>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</si>
  <si>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掘削
_x000D_ｵｰﾌﾟﾝ,土砂</t>
  </si>
  <si>
    <t>m3</t>
  </si>
  <si>
    <t>掘削
_x000D_片切,土砂</t>
  </si>
  <si>
    <t>床堀工
_x000D_</t>
  </si>
  <si>
    <t>床堀
_x000D_標準,土砂</t>
  </si>
  <si>
    <t>床堀
_x000D_1.0≦B＜2.0m,土砂</t>
  </si>
  <si>
    <t>床堀
_x000D_B＜1.0m,土砂</t>
  </si>
  <si>
    <t>路体盛土
_x000D_</t>
  </si>
  <si>
    <t>路体盛土
_x000D_1.0m≦B＜2.5m,土砂</t>
  </si>
  <si>
    <t>路体盛土
_x000D_B＜1.0m(構造物周辺),土砂</t>
  </si>
  <si>
    <t>路床盛土
_x000D_</t>
  </si>
  <si>
    <t>路床盛土
_x000D_4.0m≦B,土砂</t>
  </si>
  <si>
    <t>路床盛土
_x000D_2.5m≦B＜4.0m,土砂</t>
  </si>
  <si>
    <t>路床盛土
_x000D_1.0m≦B＜2.5m,土砂</t>
  </si>
  <si>
    <t>路床盛土
_x000D_B＜1.0m(構造物周辺),土砂</t>
  </si>
  <si>
    <t>盛土・埋戻
_x000D_</t>
  </si>
  <si>
    <t>埋戻
_x000D_B＜1.0m(構造物周辺),土砂</t>
  </si>
  <si>
    <t>盛土
_x000D_B＜1.0m(構造物周辺),土砂</t>
  </si>
  <si>
    <t>基面整正
_x000D_</t>
  </si>
  <si>
    <t>基面整正
_x000D_土砂</t>
  </si>
  <si>
    <t>㎡</t>
  </si>
  <si>
    <t>作業残土処理
_x000D_</t>
  </si>
  <si>
    <t>土砂運搬
_x000D_現場～勝浦町土場</t>
  </si>
  <si>
    <t>軟岩運搬
_x000D_現場～勝浦町土場</t>
  </si>
  <si>
    <t>擁壁工
_x000D_</t>
  </si>
  <si>
    <t>補強土壁工
_x000D_</t>
  </si>
  <si>
    <t>補強土壁
_x000D_壁面組立</t>
  </si>
  <si>
    <t>補強土壁
_x000D_補強材敷設</t>
  </si>
  <si>
    <t>補強土壁
_x000D_まき出し･敷均し,締固め</t>
  </si>
  <si>
    <t>補強土壁
_x000D_部材</t>
  </si>
  <si>
    <t>補強土壁
_x000D_コンクリートパネル運搬</t>
  </si>
  <si>
    <t>背面砕石工
_x000D_RC-40</t>
  </si>
  <si>
    <t>基礎工
_x000D_布基礎</t>
  </si>
  <si>
    <t>ｍ</t>
  </si>
  <si>
    <t>基礎工
_x000D_階段状基礎</t>
  </si>
  <si>
    <t>箇所</t>
  </si>
  <si>
    <t>天端工
_x000D_笠コンクリート部</t>
  </si>
  <si>
    <t>天端工
_x000D_笠コン均しｺﾝｸﾘｰﾄ部</t>
  </si>
  <si>
    <t>地下排水工
_x000D_</t>
  </si>
  <si>
    <t>水平排水材
_x000D_</t>
  </si>
  <si>
    <t>3号小口止め
_x000D_H=1.85m</t>
  </si>
  <si>
    <t>コンクリート
_x000D_18-8-40,小型構造物</t>
  </si>
  <si>
    <t>型枠
_x000D_一般,小型構造物</t>
  </si>
  <si>
    <t>基礎砕石
_x000D_RC-40,t=200</t>
  </si>
  <si>
    <t>4号小口止め
_x000D_H=2.3m</t>
  </si>
  <si>
    <t>5号小口止め
_x000D_H=1.55m</t>
  </si>
  <si>
    <t>6号小口止め
_x000D_H=1.5m</t>
  </si>
  <si>
    <t>石・ブロック積（張）工
_x000D_</t>
  </si>
  <si>
    <t>コンクリートブロック工
_x000D_</t>
  </si>
  <si>
    <t>2号ブロック積
_x000D_</t>
  </si>
  <si>
    <t>裏込材
_x000D_RC-40</t>
  </si>
  <si>
    <t>基礎コンクリート工
_x000D_18-8-40</t>
  </si>
  <si>
    <t>天端コンクリート工
_x000D_18-8-40</t>
  </si>
  <si>
    <t>構造物撤去工
_x000D_</t>
  </si>
  <si>
    <t>構造物取壊し工
_x000D_</t>
  </si>
  <si>
    <t>石積撤去
_x000D_t=250</t>
  </si>
  <si>
    <t>コンクリート構造物取壊し
_x000D_制約無</t>
  </si>
  <si>
    <t>舗装版切断
_x000D_Co舗装(t=100)</t>
  </si>
  <si>
    <t>舗装版破砕
_x000D_</t>
  </si>
  <si>
    <t>殻運搬
_x000D_</t>
  </si>
  <si>
    <t>殻運搬・処理（産業廃棄物処分費）
_x000D_</t>
  </si>
  <si>
    <t>路面排水工
_x000D_</t>
  </si>
  <si>
    <t>側溝工
_x000D_</t>
  </si>
  <si>
    <t>L型側溝
_x000D_</t>
  </si>
  <si>
    <t>1号U型側溝
_x000D_</t>
  </si>
  <si>
    <t>2号U型側溝
_x000D_</t>
  </si>
  <si>
    <t>横断溝
_x000D_</t>
  </si>
  <si>
    <t>集水桝
_x000D_</t>
  </si>
  <si>
    <t>基</t>
  </si>
  <si>
    <t>付帯施設工
_x000D_</t>
  </si>
  <si>
    <t>安全施設工
_x000D_</t>
  </si>
  <si>
    <t>ガードレール
_x000D_Gr-C-2B</t>
  </si>
  <si>
    <t>直接工事費（仮設工）
_x000D_</t>
  </si>
  <si>
    <t>仮設工
_x000D_</t>
  </si>
  <si>
    <t>農水管仮回し・復旧工
_x000D_</t>
  </si>
  <si>
    <t>農水管仮回し工
_x000D_φ200</t>
  </si>
  <si>
    <t>農水管復旧工
_x000D_φ200</t>
  </si>
  <si>
    <t>間接工事費
_x000D_</t>
  </si>
  <si>
    <t>共通仮設費
_x000D_</t>
  </si>
  <si>
    <t>共通仮設費（率計上分）
_x000D_</t>
  </si>
  <si>
    <t>準備費
_x000D_</t>
  </si>
  <si>
    <t>共通仮設（積上げ）
_x000D_</t>
  </si>
  <si>
    <t>木根等処分
_x000D_</t>
  </si>
  <si>
    <t>技術管理費
_x000D_</t>
  </si>
  <si>
    <t>土質試験
_x000D_</t>
  </si>
  <si>
    <t>現場管理費
_x000D_</t>
  </si>
  <si>
    <t>一般管理費等
_x000D_</t>
  </si>
  <si>
    <t>一括計上価格
_x000D_</t>
  </si>
  <si>
    <t>試験費
_x000D_</t>
  </si>
  <si>
    <t>六価クロム溶出試験費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</si>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</sst>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+G11+G96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+G12+G91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+G13+G37+G67+G73+G81+G88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+G14+G17+G21+G24+G29+G32+G34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82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324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23</v>
      </c>
      <c r="D17" s="29"/>
      <c r="E17" s="18" t="s">
        <v>15</v>
      </c>
      <c r="F17" s="19">
        <v>1</v>
      </c>
      <c r="G17" s="20">
        <f>+G18+G19+G20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17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59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7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27</v>
      </c>
      <c r="D21" s="29"/>
      <c r="E21" s="18" t="s">
        <v>15</v>
      </c>
      <c r="F21" s="19">
        <v>1</v>
      </c>
      <c r="G21" s="20">
        <f>+G22+G23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13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13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30</v>
      </c>
      <c r="D24" s="29"/>
      <c r="E24" s="18" t="s">
        <v>15</v>
      </c>
      <c r="F24" s="19">
        <v>1</v>
      </c>
      <c r="G24" s="20">
        <f>+G25+G26+G27+G28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31</v>
      </c>
      <c r="E25" s="18" t="s">
        <v>21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32</v>
      </c>
      <c r="E26" s="18" t="s">
        <v>21</v>
      </c>
      <c r="F26" s="19">
        <v>52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21</v>
      </c>
      <c r="F27" s="19">
        <v>9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34</v>
      </c>
      <c r="E28" s="18" t="s">
        <v>21</v>
      </c>
      <c r="F28" s="19">
        <v>24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31" t="s">
        <v>35</v>
      </c>
      <c r="D29" s="29"/>
      <c r="E29" s="18" t="s">
        <v>15</v>
      </c>
      <c r="F29" s="19">
        <v>1</v>
      </c>
      <c r="G29" s="20">
        <f>+G30+G31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36</v>
      </c>
      <c r="E30" s="18" t="s">
        <v>21</v>
      </c>
      <c r="F30" s="19">
        <v>58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37</v>
      </c>
      <c r="E31" s="18" t="s">
        <v>21</v>
      </c>
      <c r="F31" s="19">
        <v>2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31" t="s">
        <v>38</v>
      </c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39</v>
      </c>
      <c r="E33" s="18" t="s">
        <v>40</v>
      </c>
      <c r="F33" s="19">
        <v>48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41</v>
      </c>
      <c r="D34" s="29"/>
      <c r="E34" s="18" t="s">
        <v>15</v>
      </c>
      <c r="F34" s="19">
        <v>1</v>
      </c>
      <c r="G34" s="20">
        <f>+G35+G36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42</v>
      </c>
      <c r="E35" s="18" t="s">
        <v>21</v>
      </c>
      <c r="F35" s="19">
        <v>136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43</v>
      </c>
      <c r="E36" s="18" t="s">
        <v>21</v>
      </c>
      <c r="F36" s="19">
        <v>16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31" t="s">
        <v>44</v>
      </c>
      <c r="C37" s="28"/>
      <c r="D37" s="29"/>
      <c r="E37" s="18" t="s">
        <v>15</v>
      </c>
      <c r="F37" s="19">
        <v>1</v>
      </c>
      <c r="G37" s="20">
        <f>+G38+G51+G55+G59+G63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1" t="s">
        <v>45</v>
      </c>
      <c r="D38" s="29"/>
      <c r="E38" s="18" t="s">
        <v>15</v>
      </c>
      <c r="F38" s="19">
        <v>1</v>
      </c>
      <c r="G38" s="20">
        <f>+G39+G40+G41+G42+G43+G44+G45+G46+G47+G48+G49+G50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46</v>
      </c>
      <c r="E39" s="18" t="s">
        <v>40</v>
      </c>
      <c r="F39" s="19">
        <v>56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47</v>
      </c>
      <c r="E40" s="18" t="s">
        <v>40</v>
      </c>
      <c r="F40" s="19">
        <v>194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48</v>
      </c>
      <c r="E41" s="18" t="s">
        <v>21</v>
      </c>
      <c r="F41" s="19">
        <v>144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49</v>
      </c>
      <c r="E42" s="18" t="s">
        <v>15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50</v>
      </c>
      <c r="E43" s="18" t="s">
        <v>15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51</v>
      </c>
      <c r="E44" s="18" t="s">
        <v>21</v>
      </c>
      <c r="F44" s="19">
        <v>24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52</v>
      </c>
      <c r="E45" s="18" t="s">
        <v>53</v>
      </c>
      <c r="F45" s="19">
        <v>24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54</v>
      </c>
      <c r="E46" s="18" t="s">
        <v>55</v>
      </c>
      <c r="F46" s="19">
        <v>6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56</v>
      </c>
      <c r="E47" s="18" t="s">
        <v>53</v>
      </c>
      <c r="F47" s="19">
        <v>24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57</v>
      </c>
      <c r="E48" s="18" t="s">
        <v>53</v>
      </c>
      <c r="F48" s="19">
        <v>24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58</v>
      </c>
      <c r="E49" s="18" t="s">
        <v>15</v>
      </c>
      <c r="F49" s="19">
        <v>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59</v>
      </c>
      <c r="E50" s="18" t="s">
        <v>53</v>
      </c>
      <c r="F50" s="19">
        <v>60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31" t="s">
        <v>60</v>
      </c>
      <c r="D51" s="29"/>
      <c r="E51" s="18" t="s">
        <v>15</v>
      </c>
      <c r="F51" s="19">
        <v>1</v>
      </c>
      <c r="G51" s="20">
        <f>+G52+G53+G54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2" t="s">
        <v>61</v>
      </c>
      <c r="E52" s="18" t="s">
        <v>21</v>
      </c>
      <c r="F52" s="19">
        <v>0.3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62</v>
      </c>
      <c r="E53" s="18" t="s">
        <v>40</v>
      </c>
      <c r="F53" s="19">
        <v>1.6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63</v>
      </c>
      <c r="E54" s="18" t="s">
        <v>40</v>
      </c>
      <c r="F54" s="19">
        <v>0.2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31" t="s">
        <v>64</v>
      </c>
      <c r="D55" s="29"/>
      <c r="E55" s="18" t="s">
        <v>15</v>
      </c>
      <c r="F55" s="19">
        <v>1</v>
      </c>
      <c r="G55" s="20">
        <f>+G56+G57+G58</f>
        <v>0</v>
      </c>
      <c r="H55" s="2"/>
      <c r="I55" s="21">
        <v>46</v>
      </c>
      <c r="J55" s="21">
        <v>3</v>
      </c>
    </row>
    <row r="56" spans="1:10" ht="42" customHeight="1">
      <c r="A56" s="16"/>
      <c r="B56" s="17"/>
      <c r="C56" s="17"/>
      <c r="D56" s="32" t="s">
        <v>61</v>
      </c>
      <c r="E56" s="18" t="s">
        <v>21</v>
      </c>
      <c r="F56" s="19">
        <v>0.5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62</v>
      </c>
      <c r="E57" s="18" t="s">
        <v>40</v>
      </c>
      <c r="F57" s="19">
        <v>2.2999999999999998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63</v>
      </c>
      <c r="E58" s="18" t="s">
        <v>40</v>
      </c>
      <c r="F58" s="19">
        <v>0.2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31" t="s">
        <v>65</v>
      </c>
      <c r="D59" s="29"/>
      <c r="E59" s="18" t="s">
        <v>15</v>
      </c>
      <c r="F59" s="19">
        <v>1</v>
      </c>
      <c r="G59" s="20">
        <f>+G60+G61+G62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2" t="s">
        <v>61</v>
      </c>
      <c r="E60" s="18" t="s">
        <v>21</v>
      </c>
      <c r="F60" s="19">
        <v>0.3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62</v>
      </c>
      <c r="E61" s="18" t="s">
        <v>40</v>
      </c>
      <c r="F61" s="19">
        <v>1.4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63</v>
      </c>
      <c r="E62" s="18" t="s">
        <v>40</v>
      </c>
      <c r="F62" s="19">
        <v>0.2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31" t="s">
        <v>66</v>
      </c>
      <c r="D63" s="29"/>
      <c r="E63" s="18" t="s">
        <v>15</v>
      </c>
      <c r="F63" s="19">
        <v>1</v>
      </c>
      <c r="G63" s="20">
        <f>+G64+G65+G66</f>
        <v>0</v>
      </c>
      <c r="H63" s="2"/>
      <c r="I63" s="21">
        <v>54</v>
      </c>
      <c r="J63" s="21">
        <v>3</v>
      </c>
    </row>
    <row r="64" spans="1:10" ht="42" customHeight="1">
      <c r="A64" s="16"/>
      <c r="B64" s="17"/>
      <c r="C64" s="17"/>
      <c r="D64" s="32" t="s">
        <v>61</v>
      </c>
      <c r="E64" s="18" t="s">
        <v>21</v>
      </c>
      <c r="F64" s="19">
        <v>0.3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62</v>
      </c>
      <c r="E65" s="18" t="s">
        <v>40</v>
      </c>
      <c r="F65" s="19">
        <v>1.4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63</v>
      </c>
      <c r="E66" s="18" t="s">
        <v>40</v>
      </c>
      <c r="F66" s="19">
        <v>0.2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31" t="s">
        <v>67</v>
      </c>
      <c r="C67" s="28"/>
      <c r="D67" s="29"/>
      <c r="E67" s="18" t="s">
        <v>15</v>
      </c>
      <c r="F67" s="19">
        <v>1</v>
      </c>
      <c r="G67" s="20">
        <f>+G68</f>
        <v>0</v>
      </c>
      <c r="H67" s="2"/>
      <c r="I67" s="21">
        <v>58</v>
      </c>
      <c r="J67" s="21">
        <v>2</v>
      </c>
    </row>
    <row r="68" spans="1:10" ht="42" customHeight="1">
      <c r="A68" s="16"/>
      <c r="B68" s="17"/>
      <c r="C68" s="31" t="s">
        <v>68</v>
      </c>
      <c r="D68" s="29"/>
      <c r="E68" s="18" t="s">
        <v>15</v>
      </c>
      <c r="F68" s="19">
        <v>1</v>
      </c>
      <c r="G68" s="20">
        <f>+G69+G70+G71+G72</f>
        <v>0</v>
      </c>
      <c r="H68" s="2"/>
      <c r="I68" s="21">
        <v>59</v>
      </c>
      <c r="J68" s="21">
        <v>3</v>
      </c>
    </row>
    <row r="69" spans="1:10" ht="42" customHeight="1">
      <c r="A69" s="16"/>
      <c r="B69" s="17"/>
      <c r="C69" s="17"/>
      <c r="D69" s="32" t="s">
        <v>69</v>
      </c>
      <c r="E69" s="18" t="s">
        <v>40</v>
      </c>
      <c r="F69" s="19">
        <v>58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70</v>
      </c>
      <c r="E70" s="18" t="s">
        <v>21</v>
      </c>
      <c r="F70" s="19">
        <v>11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71</v>
      </c>
      <c r="E71" s="18" t="s">
        <v>15</v>
      </c>
      <c r="F71" s="19">
        <v>1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72</v>
      </c>
      <c r="E72" s="18" t="s">
        <v>15</v>
      </c>
      <c r="F72" s="19">
        <v>1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31" t="s">
        <v>73</v>
      </c>
      <c r="C73" s="28"/>
      <c r="D73" s="29"/>
      <c r="E73" s="18" t="s">
        <v>15</v>
      </c>
      <c r="F73" s="19">
        <v>1</v>
      </c>
      <c r="G73" s="20">
        <f>+G74</f>
        <v>0</v>
      </c>
      <c r="H73" s="2"/>
      <c r="I73" s="21">
        <v>64</v>
      </c>
      <c r="J73" s="21">
        <v>2</v>
      </c>
    </row>
    <row r="74" spans="1:10" ht="42" customHeight="1">
      <c r="A74" s="16"/>
      <c r="B74" s="17"/>
      <c r="C74" s="31" t="s">
        <v>74</v>
      </c>
      <c r="D74" s="29"/>
      <c r="E74" s="18" t="s">
        <v>15</v>
      </c>
      <c r="F74" s="19">
        <v>1</v>
      </c>
      <c r="G74" s="20">
        <f>+G75+G76+G77+G78+G79+G80</f>
        <v>0</v>
      </c>
      <c r="H74" s="2"/>
      <c r="I74" s="21">
        <v>65</v>
      </c>
      <c r="J74" s="21">
        <v>3</v>
      </c>
    </row>
    <row r="75" spans="1:10" ht="42" customHeight="1">
      <c r="A75" s="16"/>
      <c r="B75" s="17"/>
      <c r="C75" s="17"/>
      <c r="D75" s="32" t="s">
        <v>75</v>
      </c>
      <c r="E75" s="18" t="s">
        <v>40</v>
      </c>
      <c r="F75" s="19">
        <v>65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76</v>
      </c>
      <c r="E76" s="18" t="s">
        <v>21</v>
      </c>
      <c r="F76" s="19">
        <v>3.6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77</v>
      </c>
      <c r="E77" s="18" t="s">
        <v>53</v>
      </c>
      <c r="F77" s="19">
        <v>6.6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78</v>
      </c>
      <c r="E78" s="18" t="s">
        <v>40</v>
      </c>
      <c r="F78" s="19">
        <v>85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79</v>
      </c>
      <c r="E79" s="18" t="s">
        <v>21</v>
      </c>
      <c r="F79" s="19">
        <v>12.1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80</v>
      </c>
      <c r="E80" s="18" t="s">
        <v>21</v>
      </c>
      <c r="F80" s="19">
        <v>12.1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31" t="s">
        <v>81</v>
      </c>
      <c r="C81" s="28"/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2</v>
      </c>
    </row>
    <row r="82" spans="1:10" ht="42" customHeight="1">
      <c r="A82" s="16"/>
      <c r="B82" s="17"/>
      <c r="C82" s="31" t="s">
        <v>82</v>
      </c>
      <c r="D82" s="29"/>
      <c r="E82" s="18" t="s">
        <v>15</v>
      </c>
      <c r="F82" s="19">
        <v>1</v>
      </c>
      <c r="G82" s="20">
        <f>+G83+G84+G85+G86+G87</f>
        <v>0</v>
      </c>
      <c r="H82" s="2"/>
      <c r="I82" s="21">
        <v>73</v>
      </c>
      <c r="J82" s="21">
        <v>3</v>
      </c>
    </row>
    <row r="83" spans="1:10" ht="42" customHeight="1">
      <c r="A83" s="16"/>
      <c r="B83" s="17"/>
      <c r="C83" s="17"/>
      <c r="D83" s="32" t="s">
        <v>83</v>
      </c>
      <c r="E83" s="18" t="s">
        <v>53</v>
      </c>
      <c r="F83" s="19">
        <v>34.299999999999997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84</v>
      </c>
      <c r="E84" s="18" t="s">
        <v>53</v>
      </c>
      <c r="F84" s="19">
        <v>10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85</v>
      </c>
      <c r="E85" s="18" t="s">
        <v>53</v>
      </c>
      <c r="F85" s="19">
        <v>11.2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86</v>
      </c>
      <c r="E86" s="18" t="s">
        <v>53</v>
      </c>
      <c r="F86" s="19">
        <v>11.7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87</v>
      </c>
      <c r="E87" s="18" t="s">
        <v>88</v>
      </c>
      <c r="F87" s="19">
        <v>1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31" t="s">
        <v>89</v>
      </c>
      <c r="C88" s="28"/>
      <c r="D88" s="29"/>
      <c r="E88" s="18" t="s">
        <v>15</v>
      </c>
      <c r="F88" s="19">
        <v>1</v>
      </c>
      <c r="G88" s="20">
        <f>+G89</f>
        <v>0</v>
      </c>
      <c r="H88" s="2"/>
      <c r="I88" s="21">
        <v>79</v>
      </c>
      <c r="J88" s="21">
        <v>2</v>
      </c>
    </row>
    <row r="89" spans="1:10" ht="42" customHeight="1">
      <c r="A89" s="16"/>
      <c r="B89" s="17"/>
      <c r="C89" s="31" t="s">
        <v>90</v>
      </c>
      <c r="D89" s="29"/>
      <c r="E89" s="18" t="s">
        <v>15</v>
      </c>
      <c r="F89" s="19">
        <v>1</v>
      </c>
      <c r="G89" s="20">
        <f>+G90</f>
        <v>0</v>
      </c>
      <c r="H89" s="2"/>
      <c r="I89" s="21">
        <v>80</v>
      </c>
      <c r="J89" s="21">
        <v>3</v>
      </c>
    </row>
    <row r="90" spans="1:10" ht="42" customHeight="1">
      <c r="A90" s="16"/>
      <c r="B90" s="17"/>
      <c r="C90" s="17"/>
      <c r="D90" s="32" t="s">
        <v>91</v>
      </c>
      <c r="E90" s="18" t="s">
        <v>53</v>
      </c>
      <c r="F90" s="19">
        <v>24</v>
      </c>
      <c r="G90" s="33"/>
      <c r="H90" s="2"/>
      <c r="I90" s="21">
        <v>81</v>
      </c>
      <c r="J90" s="21">
        <v>4</v>
      </c>
    </row>
    <row r="91" spans="1:10" ht="42" customHeight="1">
      <c r="A91" s="30" t="s">
        <v>92</v>
      </c>
      <c r="B91" s="28"/>
      <c r="C91" s="28"/>
      <c r="D91" s="29"/>
      <c r="E91" s="18" t="s">
        <v>15</v>
      </c>
      <c r="F91" s="19">
        <v>1</v>
      </c>
      <c r="G91" s="20">
        <f>+G92</f>
        <v>0</v>
      </c>
      <c r="H91" s="2"/>
      <c r="I91" s="21">
        <v>82</v>
      </c>
      <c r="J91" s="21">
        <v>1</v>
      </c>
    </row>
    <row r="92" spans="1:10" ht="42" customHeight="1">
      <c r="A92" s="16"/>
      <c r="B92" s="31" t="s">
        <v>93</v>
      </c>
      <c r="C92" s="28"/>
      <c r="D92" s="29"/>
      <c r="E92" s="18" t="s">
        <v>15</v>
      </c>
      <c r="F92" s="19">
        <v>1</v>
      </c>
      <c r="G92" s="20">
        <f>+G93</f>
        <v>0</v>
      </c>
      <c r="H92" s="2"/>
      <c r="I92" s="21">
        <v>83</v>
      </c>
      <c r="J92" s="21">
        <v>2</v>
      </c>
    </row>
    <row r="93" spans="1:10" ht="42" customHeight="1">
      <c r="A93" s="16"/>
      <c r="B93" s="17"/>
      <c r="C93" s="31" t="s">
        <v>94</v>
      </c>
      <c r="D93" s="29"/>
      <c r="E93" s="18" t="s">
        <v>15</v>
      </c>
      <c r="F93" s="19">
        <v>1</v>
      </c>
      <c r="G93" s="20">
        <f>+G94+G95</f>
        <v>0</v>
      </c>
      <c r="H93" s="2"/>
      <c r="I93" s="21">
        <v>84</v>
      </c>
      <c r="J93" s="21">
        <v>3</v>
      </c>
    </row>
    <row r="94" spans="1:10" ht="42" customHeight="1">
      <c r="A94" s="16"/>
      <c r="B94" s="17"/>
      <c r="C94" s="17"/>
      <c r="D94" s="32" t="s">
        <v>95</v>
      </c>
      <c r="E94" s="18" t="s">
        <v>53</v>
      </c>
      <c r="F94" s="19">
        <v>52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96</v>
      </c>
      <c r="E95" s="18" t="s">
        <v>53</v>
      </c>
      <c r="F95" s="19">
        <v>35</v>
      </c>
      <c r="G95" s="33"/>
      <c r="H95" s="2"/>
      <c r="I95" s="21">
        <v>86</v>
      </c>
      <c r="J95" s="21">
        <v>4</v>
      </c>
    </row>
    <row r="96" spans="1:10" ht="42" customHeight="1">
      <c r="A96" s="30" t="s">
        <v>97</v>
      </c>
      <c r="B96" s="28"/>
      <c r="C96" s="28"/>
      <c r="D96" s="29"/>
      <c r="E96" s="18" t="s">
        <v>15</v>
      </c>
      <c r="F96" s="19">
        <v>1</v>
      </c>
      <c r="G96" s="20">
        <f>+G97+G107</f>
        <v>0</v>
      </c>
      <c r="H96" s="2"/>
      <c r="I96" s="21">
        <v>87</v>
      </c>
      <c r="J96" s="21"/>
    </row>
    <row r="97" spans="1:10" ht="42" customHeight="1">
      <c r="A97" s="30" t="s">
        <v>98</v>
      </c>
      <c r="B97" s="28"/>
      <c r="C97" s="28"/>
      <c r="D97" s="29"/>
      <c r="E97" s="18" t="s">
        <v>15</v>
      </c>
      <c r="F97" s="19">
        <v>1</v>
      </c>
      <c r="G97" s="20">
        <f>+G98+G99+G103</f>
        <v>0</v>
      </c>
      <c r="H97" s="2"/>
      <c r="I97" s="21">
        <v>88</v>
      </c>
      <c r="J97" s="21">
        <v>200</v>
      </c>
    </row>
    <row r="98" spans="1:10" ht="42" customHeight="1">
      <c r="A98" s="30" t="s">
        <v>99</v>
      </c>
      <c r="B98" s="28"/>
      <c r="C98" s="28"/>
      <c r="D98" s="29"/>
      <c r="E98" s="18" t="s">
        <v>15</v>
      </c>
      <c r="F98" s="19">
        <v>1</v>
      </c>
      <c r="G98" s="33"/>
      <c r="H98" s="2"/>
      <c r="I98" s="21">
        <v>89</v>
      </c>
      <c r="J98" s="21"/>
    </row>
    <row r="99" spans="1:10" ht="42" customHeight="1">
      <c r="A99" s="30" t="s">
        <v>100</v>
      </c>
      <c r="B99" s="28"/>
      <c r="C99" s="28"/>
      <c r="D99" s="29"/>
      <c r="E99" s="18" t="s">
        <v>15</v>
      </c>
      <c r="F99" s="19">
        <v>1</v>
      </c>
      <c r="G99" s="20">
        <f>+G100</f>
        <v>0</v>
      </c>
      <c r="H99" s="2"/>
      <c r="I99" s="21">
        <v>90</v>
      </c>
      <c r="J99" s="21">
        <v>1</v>
      </c>
    </row>
    <row r="100" spans="1:10" ht="42" customHeight="1">
      <c r="A100" s="16"/>
      <c r="B100" s="31" t="s">
        <v>101</v>
      </c>
      <c r="C100" s="28"/>
      <c r="D100" s="29"/>
      <c r="E100" s="18" t="s">
        <v>15</v>
      </c>
      <c r="F100" s="19">
        <v>1</v>
      </c>
      <c r="G100" s="20">
        <f>+G101</f>
        <v>0</v>
      </c>
      <c r="H100" s="2"/>
      <c r="I100" s="21">
        <v>91</v>
      </c>
      <c r="J100" s="21">
        <v>2</v>
      </c>
    </row>
    <row r="101" spans="1:10" ht="42" customHeight="1">
      <c r="A101" s="16"/>
      <c r="B101" s="17"/>
      <c r="C101" s="31" t="s">
        <v>100</v>
      </c>
      <c r="D101" s="29"/>
      <c r="E101" s="18" t="s">
        <v>15</v>
      </c>
      <c r="F101" s="19">
        <v>1</v>
      </c>
      <c r="G101" s="20">
        <f>+G102</f>
        <v>0</v>
      </c>
      <c r="H101" s="2"/>
      <c r="I101" s="21">
        <v>92</v>
      </c>
      <c r="J101" s="21">
        <v>3</v>
      </c>
    </row>
    <row r="102" spans="1:10" ht="42" customHeight="1">
      <c r="A102" s="16"/>
      <c r="B102" s="17"/>
      <c r="C102" s="17"/>
      <c r="D102" s="32" t="s">
        <v>102</v>
      </c>
      <c r="E102" s="18" t="s">
        <v>21</v>
      </c>
      <c r="F102" s="19">
        <v>10</v>
      </c>
      <c r="G102" s="33"/>
      <c r="H102" s="2"/>
      <c r="I102" s="21">
        <v>93</v>
      </c>
      <c r="J102" s="21">
        <v>4</v>
      </c>
    </row>
    <row r="103" spans="1:10" ht="42" customHeight="1">
      <c r="A103" s="30" t="s">
        <v>103</v>
      </c>
      <c r="B103" s="28"/>
      <c r="C103" s="28"/>
      <c r="D103" s="29"/>
      <c r="E103" s="18" t="s">
        <v>15</v>
      </c>
      <c r="F103" s="19">
        <v>1</v>
      </c>
      <c r="G103" s="20">
        <f>+G104</f>
        <v>0</v>
      </c>
      <c r="H103" s="2"/>
      <c r="I103" s="21">
        <v>94</v>
      </c>
      <c r="J103" s="21">
        <v>1</v>
      </c>
    </row>
    <row r="104" spans="1:10" ht="42" customHeight="1">
      <c r="A104" s="16"/>
      <c r="B104" s="31" t="s">
        <v>101</v>
      </c>
      <c r="C104" s="28"/>
      <c r="D104" s="29"/>
      <c r="E104" s="18" t="s">
        <v>15</v>
      </c>
      <c r="F104" s="19">
        <v>1</v>
      </c>
      <c r="G104" s="20">
        <f>+G105</f>
        <v>0</v>
      </c>
      <c r="H104" s="2"/>
      <c r="I104" s="21">
        <v>95</v>
      </c>
      <c r="J104" s="21">
        <v>2</v>
      </c>
    </row>
    <row r="105" spans="1:10" ht="42" customHeight="1">
      <c r="A105" s="16"/>
      <c r="B105" s="17"/>
      <c r="C105" s="31" t="s">
        <v>103</v>
      </c>
      <c r="D105" s="29"/>
      <c r="E105" s="18" t="s">
        <v>15</v>
      </c>
      <c r="F105" s="19">
        <v>1</v>
      </c>
      <c r="G105" s="20">
        <f>+G106</f>
        <v>0</v>
      </c>
      <c r="H105" s="2"/>
      <c r="I105" s="21">
        <v>96</v>
      </c>
      <c r="J105" s="21">
        <v>3</v>
      </c>
    </row>
    <row r="106" spans="1:10" ht="42" customHeight="1">
      <c r="A106" s="16"/>
      <c r="B106" s="17"/>
      <c r="C106" s="17"/>
      <c r="D106" s="32" t="s">
        <v>104</v>
      </c>
      <c r="E106" s="18" t="s">
        <v>15</v>
      </c>
      <c r="F106" s="19">
        <v>1</v>
      </c>
      <c r="G106" s="33"/>
      <c r="H106" s="2"/>
      <c r="I106" s="21">
        <v>97</v>
      </c>
      <c r="J106" s="21">
        <v>4</v>
      </c>
    </row>
    <row r="107" spans="1:10" ht="42" customHeight="1">
      <c r="A107" s="30" t="s">
        <v>105</v>
      </c>
      <c r="B107" s="28"/>
      <c r="C107" s="28"/>
      <c r="D107" s="29"/>
      <c r="E107" s="18" t="s">
        <v>15</v>
      </c>
      <c r="F107" s="19">
        <v>1</v>
      </c>
      <c r="G107" s="33"/>
      <c r="H107" s="2"/>
      <c r="I107" s="21">
        <v>98</v>
      </c>
      <c r="J107" s="21">
        <v>210</v>
      </c>
    </row>
    <row r="108" spans="1:10" ht="42" customHeight="1">
      <c r="A108" s="30" t="s">
        <v>106</v>
      </c>
      <c r="B108" s="28"/>
      <c r="C108" s="28"/>
      <c r="D108" s="29"/>
      <c r="E108" s="18" t="s">
        <v>15</v>
      </c>
      <c r="F108" s="19">
        <v>1</v>
      </c>
      <c r="G108" s="33"/>
      <c r="H108" s="2"/>
      <c r="I108" s="21">
        <v>99</v>
      </c>
      <c r="J108" s="21">
        <v>220</v>
      </c>
    </row>
    <row r="109" spans="1:10" ht="42" customHeight="1">
      <c r="A109" s="30" t="s">
        <v>107</v>
      </c>
      <c r="B109" s="28"/>
      <c r="C109" s="28"/>
      <c r="D109" s="29"/>
      <c r="E109" s="18" t="s">
        <v>15</v>
      </c>
      <c r="F109" s="19">
        <v>1</v>
      </c>
      <c r="G109" s="20">
        <f>+G110</f>
        <v>0</v>
      </c>
      <c r="H109" s="2"/>
      <c r="I109" s="21">
        <v>100</v>
      </c>
      <c r="J109" s="21">
        <v>1</v>
      </c>
    </row>
    <row r="110" spans="1:10" ht="42" customHeight="1">
      <c r="A110" s="16"/>
      <c r="B110" s="31" t="s">
        <v>108</v>
      </c>
      <c r="C110" s="28"/>
      <c r="D110" s="29"/>
      <c r="E110" s="18" t="s">
        <v>15</v>
      </c>
      <c r="F110" s="19">
        <v>1</v>
      </c>
      <c r="G110" s="20">
        <f>+G111</f>
        <v>0</v>
      </c>
      <c r="H110" s="2"/>
      <c r="I110" s="21">
        <v>101</v>
      </c>
      <c r="J110" s="21">
        <v>2</v>
      </c>
    </row>
    <row r="111" spans="1:10" ht="42" customHeight="1">
      <c r="A111" s="16"/>
      <c r="B111" s="17"/>
      <c r="C111" s="31" t="s">
        <v>109</v>
      </c>
      <c r="D111" s="29"/>
      <c r="E111" s="18" t="s">
        <v>15</v>
      </c>
      <c r="F111" s="19">
        <v>1</v>
      </c>
      <c r="G111" s="20">
        <f>+G112</f>
        <v>0</v>
      </c>
      <c r="H111" s="2"/>
      <c r="I111" s="21">
        <v>102</v>
      </c>
      <c r="J111" s="21">
        <v>3</v>
      </c>
    </row>
    <row r="112" spans="1:10" ht="42" customHeight="1">
      <c r="A112" s="16"/>
      <c r="B112" s="17"/>
      <c r="C112" s="17"/>
      <c r="D112" s="32" t="s">
        <v>109</v>
      </c>
      <c r="E112" s="18" t="s">
        <v>15</v>
      </c>
      <c r="F112" s="19">
        <v>1</v>
      </c>
      <c r="G112" s="33"/>
      <c r="H112" s="2"/>
      <c r="I112" s="21">
        <v>103</v>
      </c>
      <c r="J112" s="21">
        <v>4</v>
      </c>
    </row>
    <row r="113" spans="1:10" ht="42" customHeight="1">
      <c r="A113" s="34" t="s">
        <v>110</v>
      </c>
      <c r="B113" s="35"/>
      <c r="C113" s="35"/>
      <c r="D113" s="36"/>
      <c r="E113" s="37" t="s">
        <v>15</v>
      </c>
      <c r="F113" s="38">
        <v>1</v>
      </c>
      <c r="G113" s="39">
        <f>+G10+G108+G109</f>
        <v>0</v>
      </c>
      <c r="H113" s="40"/>
      <c r="I113" s="41">
        <v>104</v>
      </c>
      <c r="J113" s="41">
        <v>30</v>
      </c>
    </row>
    <row r="114" spans="1:10" ht="42" customHeight="1">
      <c r="A114" s="22" t="s">
        <v>11</v>
      </c>
      <c r="B114" s="23"/>
      <c r="C114" s="23"/>
      <c r="D114" s="24"/>
      <c r="E114" s="25" t="s">
        <v>12</v>
      </c>
      <c r="F114" s="26" t="s">
        <v>12</v>
      </c>
      <c r="G114" s="27">
        <f>G113</f>
        <v>0</v>
      </c>
      <c r="I114" s="21">
        <v>105</v>
      </c>
      <c r="J114" s="21">
        <v>90</v>
      </c>
    </row>
    <row r="115" spans="1:10" ht="42" customHeight="1"/>
    <row r="116" spans="1:10" ht="42" customHeight="1"/>
  </sheetData>
  <sheetProtection algorithmName="SHA-512" hashValue="6dHVeK+FW04fJmZcWfJps3JeAqM8+zl9HFU11IEvnkShZRNhgdMVxDVr9mribU1PHMH7BZf+t29M3EZHJMqNqg==" saltValue="uSbOq29xJNabwnPCQuMJRg==" spinCount="100000" sheet="1" objects="1" scenarios="1"/>
  <mergeCells count="50">
    <mergeCell ref="A113:D113"/>
    <mergeCell ref="C105:D105"/>
    <mergeCell ref="A107:D107"/>
    <mergeCell ref="A108:D108"/>
    <mergeCell ref="A109:D109"/>
    <mergeCell ref="B110:D110"/>
    <mergeCell ref="C111:D111"/>
    <mergeCell ref="A98:D98"/>
    <mergeCell ref="A99:D99"/>
    <mergeCell ref="B100:D100"/>
    <mergeCell ref="C101:D101"/>
    <mergeCell ref="A103:D103"/>
    <mergeCell ref="B104:D104"/>
    <mergeCell ref="C89:D89"/>
    <mergeCell ref="A91:D91"/>
    <mergeCell ref="B92:D92"/>
    <mergeCell ref="C93:D93"/>
    <mergeCell ref="A96:D96"/>
    <mergeCell ref="A97:D97"/>
    <mergeCell ref="C68:D68"/>
    <mergeCell ref="B73:D73"/>
    <mergeCell ref="C74:D74"/>
    <mergeCell ref="B81:D81"/>
    <mergeCell ref="C82:D82"/>
    <mergeCell ref="B88:D88"/>
    <mergeCell ref="C38:D38"/>
    <mergeCell ref="C51:D51"/>
    <mergeCell ref="C55:D55"/>
    <mergeCell ref="C59:D59"/>
    <mergeCell ref="C63:D63"/>
    <mergeCell ref="B67:D67"/>
    <mergeCell ref="C21:D21"/>
    <mergeCell ref="C24:D24"/>
    <mergeCell ref="C29:D29"/>
    <mergeCell ref="C32:D32"/>
    <mergeCell ref="C34:D34"/>
    <mergeCell ref="B37:D37"/>
    <mergeCell ref="A114:D114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Hamai Katsuhiro</dc:creator>
  <cp:lastModifiedBy>Hamai Katsuhiro</cp:lastModifiedBy>
  <dcterms:created xsi:type="dcterms:W3CDTF">2020-01-07T04:40:18Z</dcterms:created>
  <dcterms:modified xsi:type="dcterms:W3CDTF">2020-01-07T04:41:26Z</dcterms:modified>
</cp:coreProperties>
</file>